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990" yWindow="-290" windowWidth="16520" windowHeight="11020"/>
  </bookViews>
  <sheets>
    <sheet name="Лист1" sheetId="1" r:id="rId1"/>
    <sheet name="Лист3" sheetId="3" r:id="rId2"/>
  </sheets>
  <calcPr calcId="124519" refMode="R1C1"/>
</workbook>
</file>

<file path=xl/calcChain.xml><?xml version="1.0" encoding="utf-8"?>
<calcChain xmlns="http://schemas.openxmlformats.org/spreadsheetml/2006/main">
  <c r="E19" i="1"/>
  <c r="E29"/>
  <c r="D27"/>
  <c r="E17"/>
  <c r="D20"/>
  <c r="D23"/>
  <c r="E28" l="1"/>
  <c r="E18"/>
  <c r="E26"/>
  <c r="E30" l="1"/>
  <c r="F30" s="1"/>
  <c r="F19"/>
  <c r="F29"/>
  <c r="F26"/>
  <c r="E25"/>
  <c r="F25" s="1"/>
  <c r="E24"/>
  <c r="F24" s="1"/>
  <c r="E21"/>
  <c r="F21" s="1"/>
  <c r="F20"/>
  <c r="F18"/>
  <c r="F17"/>
  <c r="F28" l="1"/>
  <c r="F27"/>
  <c r="E22"/>
  <c r="F22" s="1"/>
  <c r="B31" l="1"/>
  <c r="F23" l="1"/>
  <c r="F15"/>
  <c r="D15" l="1"/>
  <c r="B15"/>
</calcChain>
</file>

<file path=xl/sharedStrings.xml><?xml version="1.0" encoding="utf-8"?>
<sst xmlns="http://schemas.openxmlformats.org/spreadsheetml/2006/main" count="48" uniqueCount="35">
  <si>
    <t>Отчет об исполнении сметы доходов и расходов</t>
  </si>
  <si>
    <t>Статьи доходов и расходов</t>
  </si>
  <si>
    <t>По плану на год (тыс. руб.)</t>
  </si>
  <si>
    <t>Фактически за год (тыс. руб.)</t>
  </si>
  <si>
    <t>Отклонение от плана</t>
  </si>
  <si>
    <t>В рублях</t>
  </si>
  <si>
    <t>(экономия)</t>
  </si>
  <si>
    <t>-</t>
  </si>
  <si>
    <t>Доходы:</t>
  </si>
  <si>
    <t>Членские взносы арбитражных управляющих</t>
  </si>
  <si>
    <t>Прочие доходы</t>
  </si>
  <si>
    <t>Итого доходов</t>
  </si>
  <si>
    <t>Расходы:</t>
  </si>
  <si>
    <t>Заработная плата и налоги с ФОТ административно-управляющего персонала</t>
  </si>
  <si>
    <t>Канцелярские расходы, содержание офисной техники, материалы</t>
  </si>
  <si>
    <t>Почтовые расходы</t>
  </si>
  <si>
    <t>Аренда помещения</t>
  </si>
  <si>
    <t>Телефон, интернет</t>
  </si>
  <si>
    <t>Услуги банка</t>
  </si>
  <si>
    <t>Членские взносы в РСОАУ</t>
  </si>
  <si>
    <t>Лицензии, ЭЦП, ПО</t>
  </si>
  <si>
    <t>Услуги по привлечению АУ, рассмотрение жалоб и прочие</t>
  </si>
  <si>
    <t>Прочие</t>
  </si>
  <si>
    <t>Итого расходов</t>
  </si>
  <si>
    <t>В %</t>
  </si>
  <si>
    <t>Утвержден Советом НП «ЦФОП АПК»</t>
  </si>
  <si>
    <t>Некоммерческого партнерства «Центр финансового оздоровления предприятий агропромышленного комплекса»</t>
  </si>
  <si>
    <t>Представил: Директор НП «ЦФОП АПК»            _____________________   / А.И. Полонянкин /</t>
  </si>
  <si>
    <t>Страхование компенсационного фонда, финансовых рисков</t>
  </si>
  <si>
    <r>
      <t xml:space="preserve"> </t>
    </r>
    <r>
      <rPr>
        <sz val="8"/>
        <color theme="1"/>
        <rFont val="Times New Roman"/>
        <family val="1"/>
        <charset val="204"/>
      </rPr>
      <t>(перерасход)</t>
    </r>
  </si>
  <si>
    <t>Амортизация имущества</t>
  </si>
  <si>
    <t>Расходы на рекламу</t>
  </si>
  <si>
    <t>за 2018 год</t>
  </si>
  <si>
    <t>Расходы на служебные командировки</t>
  </si>
  <si>
    <t>"25" июня 2019 г.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</si>
</sst>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justify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justify" vertical="top" wrapText="1"/>
    </xf>
    <xf numFmtId="9" fontId="4" fillId="0" borderId="6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164" fontId="5" fillId="0" borderId="6" xfId="0" applyNumberFormat="1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center" vertical="top" wrapText="1"/>
    </xf>
    <xf numFmtId="164" fontId="4" fillId="0" borderId="6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justify" vertical="top" wrapText="1"/>
    </xf>
    <xf numFmtId="9" fontId="5" fillId="0" borderId="6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horizontal="justify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 vertical="top" wrapText="1"/>
    </xf>
    <xf numFmtId="164" fontId="4" fillId="0" borderId="5" xfId="0" applyNumberFormat="1" applyFont="1" applyBorder="1" applyAlignment="1">
      <alignment horizontal="center" vertical="top" wrapText="1"/>
    </xf>
    <xf numFmtId="9" fontId="4" fillId="0" borderId="5" xfId="0" applyNumberFormat="1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164" fontId="4" fillId="0" borderId="11" xfId="0" applyNumberFormat="1" applyFont="1" applyBorder="1" applyAlignment="1">
      <alignment horizontal="center" vertical="top" wrapText="1"/>
    </xf>
    <xf numFmtId="9" fontId="4" fillId="0" borderId="11" xfId="0" applyNumberFormat="1" applyFont="1" applyBorder="1" applyAlignment="1">
      <alignment horizontal="center" vertical="top" wrapText="1"/>
    </xf>
    <xf numFmtId="164" fontId="4" fillId="0" borderId="13" xfId="0" applyNumberFormat="1" applyFont="1" applyBorder="1" applyAlignment="1">
      <alignment horizontal="center" vertical="top" wrapText="1"/>
    </xf>
    <xf numFmtId="164" fontId="4" fillId="0" borderId="0" xfId="0" applyNumberFormat="1" applyFont="1" applyBorder="1" applyAlignment="1">
      <alignment horizontal="center" vertical="top" wrapText="1"/>
    </xf>
    <xf numFmtId="164" fontId="4" fillId="0" borderId="14" xfId="0" applyNumberFormat="1" applyFont="1" applyBorder="1" applyAlignment="1">
      <alignment horizontal="center" vertical="top" wrapText="1"/>
    </xf>
    <xf numFmtId="0" fontId="0" fillId="0" borderId="0" xfId="0" applyAlignme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tabSelected="1" workbookViewId="0">
      <selection activeCell="A6" sqref="A6:F6"/>
    </sheetView>
  </sheetViews>
  <sheetFormatPr defaultRowHeight="14.5"/>
  <cols>
    <col min="1" max="1" width="49.81640625" customWidth="1"/>
    <col min="2" max="2" width="13.7265625" customWidth="1"/>
    <col min="3" max="3" width="13.453125" customWidth="1"/>
    <col min="4" max="6" width="10.7265625" customWidth="1"/>
  </cols>
  <sheetData>
    <row r="1" spans="1:6">
      <c r="A1" s="36" t="s">
        <v>0</v>
      </c>
      <c r="B1" s="36"/>
      <c r="C1" s="36"/>
      <c r="D1" s="36"/>
      <c r="E1" s="36"/>
      <c r="F1" s="36"/>
    </row>
    <row r="2" spans="1:6" ht="15" customHeight="1">
      <c r="A2" s="37" t="s">
        <v>26</v>
      </c>
      <c r="B2" s="37"/>
      <c r="C2" s="37"/>
      <c r="D2" s="37"/>
      <c r="E2" s="37"/>
      <c r="F2" s="37"/>
    </row>
    <row r="3" spans="1:6">
      <c r="A3" s="36" t="s">
        <v>32</v>
      </c>
      <c r="B3" s="36"/>
      <c r="C3" s="36"/>
      <c r="D3" s="36"/>
      <c r="E3" s="36"/>
      <c r="F3" s="36"/>
    </row>
    <row r="4" spans="1:6">
      <c r="A4" s="38"/>
      <c r="B4" s="38"/>
      <c r="C4" s="38"/>
      <c r="D4" s="38"/>
      <c r="E4" s="38"/>
      <c r="F4" s="38"/>
    </row>
    <row r="5" spans="1:6">
      <c r="A5" s="39" t="s">
        <v>25</v>
      </c>
      <c r="B5" s="40"/>
      <c r="C5" s="40"/>
      <c r="D5" s="40"/>
      <c r="E5" s="40"/>
      <c r="F5" s="40"/>
    </row>
    <row r="6" spans="1:6">
      <c r="A6" s="41" t="s">
        <v>34</v>
      </c>
      <c r="B6" s="41"/>
      <c r="C6" s="41"/>
      <c r="D6" s="41"/>
      <c r="E6" s="41"/>
      <c r="F6" s="41"/>
    </row>
    <row r="7" spans="1:6" ht="15" thickBot="1">
      <c r="A7" s="1"/>
    </row>
    <row r="8" spans="1:6" ht="20.149999999999999" customHeight="1" thickBot="1">
      <c r="A8" s="26" t="s">
        <v>1</v>
      </c>
      <c r="B8" s="26" t="s">
        <v>2</v>
      </c>
      <c r="C8" s="26" t="s">
        <v>3</v>
      </c>
      <c r="D8" s="29" t="s">
        <v>4</v>
      </c>
      <c r="E8" s="30"/>
      <c r="F8" s="31"/>
    </row>
    <row r="9" spans="1:6" ht="20.149999999999999" customHeight="1" thickBot="1">
      <c r="A9" s="27"/>
      <c r="B9" s="27"/>
      <c r="C9" s="27"/>
      <c r="D9" s="29" t="s">
        <v>5</v>
      </c>
      <c r="E9" s="31"/>
      <c r="F9" s="26" t="s">
        <v>24</v>
      </c>
    </row>
    <row r="10" spans="1:6" ht="20.149999999999999" customHeight="1">
      <c r="A10" s="27"/>
      <c r="B10" s="27"/>
      <c r="C10" s="27"/>
      <c r="D10" s="32" t="s">
        <v>29</v>
      </c>
      <c r="E10" s="34" t="s">
        <v>6</v>
      </c>
      <c r="F10" s="27"/>
    </row>
    <row r="11" spans="1:6" ht="20.149999999999999" customHeight="1" thickBot="1">
      <c r="A11" s="28"/>
      <c r="B11" s="28"/>
      <c r="C11" s="28"/>
      <c r="D11" s="33"/>
      <c r="E11" s="35"/>
      <c r="F11" s="28"/>
    </row>
    <row r="12" spans="1:6" ht="20.149999999999999" customHeight="1" thickBot="1">
      <c r="A12" s="4" t="s">
        <v>8</v>
      </c>
      <c r="B12" s="8"/>
      <c r="C12" s="8"/>
      <c r="D12" s="8"/>
      <c r="E12" s="8"/>
      <c r="F12" s="3"/>
    </row>
    <row r="13" spans="1:6" ht="20.149999999999999" customHeight="1" thickBot="1">
      <c r="A13" s="6" t="s">
        <v>9</v>
      </c>
      <c r="B13" s="9">
        <v>25000</v>
      </c>
      <c r="C13" s="9">
        <v>25136.6</v>
      </c>
      <c r="D13" s="9" t="s">
        <v>7</v>
      </c>
      <c r="E13" s="9" t="s">
        <v>7</v>
      </c>
      <c r="F13" s="5" t="s">
        <v>7</v>
      </c>
    </row>
    <row r="14" spans="1:6" ht="20.149999999999999" customHeight="1" thickBot="1">
      <c r="A14" s="2" t="s">
        <v>10</v>
      </c>
      <c r="B14" s="9" t="s">
        <v>7</v>
      </c>
      <c r="C14" s="9"/>
      <c r="D14" s="9" t="s">
        <v>7</v>
      </c>
      <c r="E14" s="9" t="s">
        <v>7</v>
      </c>
      <c r="F14" s="5"/>
    </row>
    <row r="15" spans="1:6" ht="20.149999999999999" customHeight="1" thickBot="1">
      <c r="A15" s="10" t="s">
        <v>11</v>
      </c>
      <c r="B15" s="7">
        <f>SUM(B13:B14)</f>
        <v>25000</v>
      </c>
      <c r="C15" s="7">
        <v>25136.6</v>
      </c>
      <c r="D15" s="7" t="str">
        <f>D13</f>
        <v>-</v>
      </c>
      <c r="E15" s="7" t="s">
        <v>7</v>
      </c>
      <c r="F15" s="11" t="str">
        <f>F13</f>
        <v>-</v>
      </c>
    </row>
    <row r="16" spans="1:6" ht="20.149999999999999" customHeight="1" thickBot="1">
      <c r="A16" s="4" t="s">
        <v>12</v>
      </c>
      <c r="B16" s="8" t="s">
        <v>7</v>
      </c>
      <c r="C16" s="8"/>
      <c r="D16" s="8" t="s">
        <v>7</v>
      </c>
      <c r="E16" s="8" t="s">
        <v>7</v>
      </c>
      <c r="F16" s="3" t="s">
        <v>7</v>
      </c>
    </row>
    <row r="17" spans="1:6" ht="27.75" customHeight="1" thickBot="1">
      <c r="A17" s="12" t="s">
        <v>13</v>
      </c>
      <c r="B17" s="13">
        <v>6500</v>
      </c>
      <c r="C17" s="13">
        <v>4248.3857699999999</v>
      </c>
      <c r="D17" s="13"/>
      <c r="E17" s="13">
        <f>B17-C17</f>
        <v>2251.6142300000001</v>
      </c>
      <c r="F17" s="21">
        <f>E17/B17</f>
        <v>0.34640218923076926</v>
      </c>
    </row>
    <row r="18" spans="1:6" ht="27.75" customHeight="1" thickBot="1">
      <c r="A18" s="12" t="s">
        <v>33</v>
      </c>
      <c r="B18" s="13">
        <v>1500</v>
      </c>
      <c r="C18" s="13">
        <v>356.40593999999999</v>
      </c>
      <c r="D18" s="13"/>
      <c r="E18" s="13">
        <f>B18-C18</f>
        <v>1143.5940599999999</v>
      </c>
      <c r="F18" s="21">
        <f t="shared" ref="F18:F19" si="0">E18/B18</f>
        <v>0.76239603999999994</v>
      </c>
    </row>
    <row r="19" spans="1:6" ht="27.75" customHeight="1" thickBot="1">
      <c r="A19" s="12" t="s">
        <v>14</v>
      </c>
      <c r="B19" s="13">
        <v>1500</v>
      </c>
      <c r="C19" s="13">
        <v>535.72</v>
      </c>
      <c r="D19" s="13"/>
      <c r="E19" s="22">
        <f>B19-C19</f>
        <v>964.28</v>
      </c>
      <c r="F19" s="21">
        <f t="shared" si="0"/>
        <v>0.64285333333333328</v>
      </c>
    </row>
    <row r="20" spans="1:6" ht="20.149999999999999" customHeight="1" thickBot="1">
      <c r="A20" s="14" t="s">
        <v>15</v>
      </c>
      <c r="B20" s="15">
        <v>500</v>
      </c>
      <c r="C20" s="15">
        <v>575.43684999999994</v>
      </c>
      <c r="D20" s="13">
        <f>B20-C20</f>
        <v>-75.436849999999936</v>
      </c>
      <c r="E20" s="15" t="s">
        <v>7</v>
      </c>
      <c r="F20" s="18">
        <f>D20/B20</f>
        <v>-0.15087369999999986</v>
      </c>
    </row>
    <row r="21" spans="1:6" ht="20.149999999999999" customHeight="1" thickBot="1">
      <c r="A21" s="2" t="s">
        <v>16</v>
      </c>
      <c r="B21" s="9">
        <v>1400</v>
      </c>
      <c r="C21" s="19">
        <v>1285.6410800000001</v>
      </c>
      <c r="D21" s="13"/>
      <c r="E21" s="19">
        <f>B21-C21</f>
        <v>114.3589199999999</v>
      </c>
      <c r="F21" s="21">
        <f t="shared" ref="F21:F22" si="1">E21/B21</f>
        <v>8.1684942857142784E-2</v>
      </c>
    </row>
    <row r="22" spans="1:6" ht="20.149999999999999" customHeight="1" thickBot="1">
      <c r="A22" s="2" t="s">
        <v>30</v>
      </c>
      <c r="B22" s="9">
        <v>2160</v>
      </c>
      <c r="C22" s="19">
        <v>1874.0865800000001</v>
      </c>
      <c r="D22" s="20"/>
      <c r="E22" s="19">
        <f>B22-C22</f>
        <v>285.91341999999986</v>
      </c>
      <c r="F22" s="21">
        <f t="shared" si="1"/>
        <v>0.13236732407407401</v>
      </c>
    </row>
    <row r="23" spans="1:6" ht="20.149999999999999" customHeight="1" thickBot="1">
      <c r="A23" s="2" t="s">
        <v>17</v>
      </c>
      <c r="B23" s="9">
        <v>100</v>
      </c>
      <c r="C23" s="19">
        <v>124.90688</v>
      </c>
      <c r="D23" s="20">
        <f>B23-C23</f>
        <v>-24.906880000000001</v>
      </c>
      <c r="E23" s="19"/>
      <c r="F23" s="21">
        <f>E23/B23</f>
        <v>0</v>
      </c>
    </row>
    <row r="24" spans="1:6" ht="20.149999999999999" customHeight="1" thickBot="1">
      <c r="A24" s="2" t="s">
        <v>18</v>
      </c>
      <c r="B24" s="9">
        <v>100</v>
      </c>
      <c r="C24" s="19">
        <v>85.498689999999996</v>
      </c>
      <c r="D24" s="20"/>
      <c r="E24" s="19">
        <f>B24-C24</f>
        <v>14.501310000000004</v>
      </c>
      <c r="F24" s="21">
        <f t="shared" ref="F24:F26" si="2">E24/B24</f>
        <v>0.14501310000000003</v>
      </c>
    </row>
    <row r="25" spans="1:6" ht="20.149999999999999" customHeight="1" thickBot="1">
      <c r="A25" s="2" t="s">
        <v>19</v>
      </c>
      <c r="B25" s="9">
        <v>500</v>
      </c>
      <c r="C25" s="19">
        <v>396</v>
      </c>
      <c r="D25" s="20"/>
      <c r="E25" s="19">
        <f>B25-C25</f>
        <v>104</v>
      </c>
      <c r="F25" s="21">
        <f t="shared" si="2"/>
        <v>0.20799999999999999</v>
      </c>
    </row>
    <row r="26" spans="1:6" ht="20.149999999999999" customHeight="1" thickBot="1">
      <c r="A26" s="2" t="s">
        <v>20</v>
      </c>
      <c r="B26" s="9">
        <v>400</v>
      </c>
      <c r="C26" s="19">
        <v>308.08145999999999</v>
      </c>
      <c r="D26" s="20"/>
      <c r="E26" s="19">
        <f>B26-C26</f>
        <v>91.918540000000007</v>
      </c>
      <c r="F26" s="21">
        <f t="shared" si="2"/>
        <v>0.22979635000000001</v>
      </c>
    </row>
    <row r="27" spans="1:6" ht="18" customHeight="1" thickBot="1">
      <c r="A27" s="2" t="s">
        <v>21</v>
      </c>
      <c r="B27" s="9">
        <v>5000</v>
      </c>
      <c r="C27" s="19">
        <v>7132.0045</v>
      </c>
      <c r="D27" s="20">
        <f>B27-C27</f>
        <v>-2132.0045</v>
      </c>
      <c r="E27" s="19" t="s">
        <v>7</v>
      </c>
      <c r="F27" s="21">
        <f>D27/B27</f>
        <v>-0.42640090000000003</v>
      </c>
    </row>
    <row r="28" spans="1:6" ht="20.149999999999999" customHeight="1" thickBot="1">
      <c r="A28" s="2" t="s">
        <v>28</v>
      </c>
      <c r="B28" s="9">
        <v>1000</v>
      </c>
      <c r="C28" s="19">
        <v>431.94443999999999</v>
      </c>
      <c r="D28" s="20" t="s">
        <v>7</v>
      </c>
      <c r="E28" s="19">
        <f>B28-C28</f>
        <v>568.05556000000001</v>
      </c>
      <c r="F28" s="21">
        <f t="shared" ref="F28:F30" si="3">E28/B28</f>
        <v>0.56805556000000001</v>
      </c>
    </row>
    <row r="29" spans="1:6" ht="20.149999999999999" customHeight="1" thickBot="1">
      <c r="A29" s="2" t="s">
        <v>31</v>
      </c>
      <c r="B29" s="9">
        <v>200</v>
      </c>
      <c r="C29" s="19">
        <v>177.8451</v>
      </c>
      <c r="D29" s="20"/>
      <c r="E29" s="19">
        <f>B29-C29</f>
        <v>22.154899999999998</v>
      </c>
      <c r="F29" s="21">
        <f t="shared" si="3"/>
        <v>0.11077449999999998</v>
      </c>
    </row>
    <row r="30" spans="1:6" ht="20.149999999999999" customHeight="1" thickBot="1">
      <c r="A30" s="16" t="s">
        <v>22</v>
      </c>
      <c r="B30" s="17">
        <v>3200</v>
      </c>
      <c r="C30" s="23">
        <v>1673.40652</v>
      </c>
      <c r="D30" s="24"/>
      <c r="E30" s="23">
        <f>B30-C30</f>
        <v>1526.59348</v>
      </c>
      <c r="F30" s="21">
        <f t="shared" si="3"/>
        <v>0.4770604625</v>
      </c>
    </row>
    <row r="31" spans="1:6" ht="20.149999999999999" customHeight="1" thickBot="1">
      <c r="A31" s="14" t="s">
        <v>23</v>
      </c>
      <c r="B31" s="15">
        <f>SUM(B17:B30)</f>
        <v>24060</v>
      </c>
      <c r="C31" s="15">
        <v>19205.363809999999</v>
      </c>
      <c r="D31" s="20"/>
      <c r="E31" s="15"/>
      <c r="F31" s="21"/>
    </row>
    <row r="34" spans="1:6">
      <c r="A34" s="25" t="s">
        <v>27</v>
      </c>
      <c r="B34" s="25"/>
      <c r="C34" s="25"/>
      <c r="D34" s="25"/>
      <c r="E34" s="25"/>
      <c r="F34" s="25"/>
    </row>
  </sheetData>
  <mergeCells count="15">
    <mergeCell ref="A1:F1"/>
    <mergeCell ref="A2:F2"/>
    <mergeCell ref="A3:F3"/>
    <mergeCell ref="A4:F4"/>
    <mergeCell ref="A6:F6"/>
    <mergeCell ref="A5:F5"/>
    <mergeCell ref="A34:F34"/>
    <mergeCell ref="A8:A11"/>
    <mergeCell ref="B8:B11"/>
    <mergeCell ref="C8:C11"/>
    <mergeCell ref="D8:F8"/>
    <mergeCell ref="D9:E9"/>
    <mergeCell ref="F9:F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123</cp:lastModifiedBy>
  <cp:lastPrinted>2019-02-22T07:22:12Z</cp:lastPrinted>
  <dcterms:created xsi:type="dcterms:W3CDTF">2016-12-20T08:34:37Z</dcterms:created>
  <dcterms:modified xsi:type="dcterms:W3CDTF">2019-06-26T16:32:24Z</dcterms:modified>
</cp:coreProperties>
</file>